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 ContentType="image/t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UTM_VRAD_2019\SCTG_2019\Formatos Transparencia Presupuestaria-ITDIF 2019\UTM-4to_TRIM2019\"/>
    </mc:Choice>
  </mc:AlternateContent>
  <bookViews>
    <workbookView xWindow="0" yWindow="0" windowWidth="20400" windowHeight="7620"/>
  </bookViews>
  <sheets>
    <sheet name="Hoja1" sheetId="1" r:id="rId1"/>
  </sheets>
  <definedNames>
    <definedName name="_xlnm.Print_Area" localSheetId="0">Hoja1!$A$1:$O$31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1" l="1"/>
  <c r="L28" i="1"/>
  <c r="K28" i="1"/>
  <c r="I28" i="1"/>
  <c r="H28" i="1"/>
  <c r="G28" i="1"/>
  <c r="F28" i="1"/>
  <c r="A28" i="1"/>
  <c r="N27" i="1"/>
  <c r="J27" i="1"/>
  <c r="O27" i="1" s="1"/>
  <c r="N26" i="1"/>
  <c r="J26" i="1"/>
  <c r="O26" i="1" s="1"/>
  <c r="N25" i="1"/>
  <c r="J25" i="1"/>
  <c r="O25" i="1" s="1"/>
  <c r="N24" i="1"/>
  <c r="J24" i="1"/>
  <c r="O24" i="1" s="1"/>
  <c r="N23" i="1"/>
  <c r="J23" i="1"/>
  <c r="O23" i="1" s="1"/>
  <c r="N22" i="1"/>
  <c r="J22" i="1"/>
  <c r="O22" i="1" s="1"/>
  <c r="N21" i="1"/>
  <c r="J21" i="1"/>
  <c r="O21" i="1" s="1"/>
  <c r="N20" i="1"/>
  <c r="J20" i="1"/>
  <c r="O20" i="1" s="1"/>
  <c r="N19" i="1"/>
  <c r="J19" i="1"/>
  <c r="O19" i="1" s="1"/>
  <c r="N18" i="1"/>
  <c r="J18" i="1"/>
  <c r="O18" i="1" s="1"/>
  <c r="N17" i="1"/>
  <c r="J17" i="1"/>
  <c r="O17" i="1" s="1"/>
  <c r="N16" i="1"/>
  <c r="J16" i="1"/>
  <c r="O16" i="1" s="1"/>
  <c r="N15" i="1"/>
  <c r="J15" i="1"/>
  <c r="O15" i="1" s="1"/>
  <c r="N14" i="1"/>
  <c r="J14" i="1"/>
  <c r="O14" i="1" s="1"/>
  <c r="N13" i="1"/>
  <c r="J13" i="1"/>
  <c r="O13" i="1" s="1"/>
  <c r="N12" i="1"/>
  <c r="J12" i="1"/>
  <c r="O12" i="1" s="1"/>
  <c r="N11" i="1"/>
  <c r="J11" i="1"/>
  <c r="O11" i="1" s="1"/>
  <c r="N10" i="1"/>
  <c r="J10" i="1"/>
  <c r="O10" i="1" s="1"/>
  <c r="N9" i="1"/>
  <c r="J9" i="1"/>
  <c r="N8" i="1"/>
  <c r="N28" i="1" s="1"/>
  <c r="J8" i="1"/>
  <c r="O8" i="1" s="1"/>
  <c r="J28" i="1" l="1"/>
  <c r="O9" i="1"/>
  <c r="O28" i="1" s="1"/>
</calcChain>
</file>

<file path=xl/sharedStrings.xml><?xml version="1.0" encoding="utf-8"?>
<sst xmlns="http://schemas.openxmlformats.org/spreadsheetml/2006/main" count="67" uniqueCount="36">
  <si>
    <t>DATOS DE LA PLAZA</t>
  </si>
  <si>
    <t>PERCEPCIONES</t>
  </si>
  <si>
    <t>TOTAL BRUTO</t>
  </si>
  <si>
    <t>DEDUCCIONES</t>
  </si>
  <si>
    <t>TOTAL DEDUCCIONES</t>
  </si>
  <si>
    <t>TOTAL NETO</t>
  </si>
  <si>
    <t>NIVEL</t>
  </si>
  <si>
    <t>SALARIO DIARIO INTEGRADO (BASE DE COTIZACIÓN IMSS)</t>
  </si>
  <si>
    <t>SALARIO DIARIO NOMINAL</t>
  </si>
  <si>
    <t>SUELDO</t>
  </si>
  <si>
    <t>COMP. FIJA GARANTIZADA GRAVADO</t>
  </si>
  <si>
    <t>QUINQ. GRAVADO</t>
  </si>
  <si>
    <t>ISS</t>
  </si>
  <si>
    <t>IMSS</t>
  </si>
  <si>
    <t>CESANTIA Y VEJEZ</t>
  </si>
  <si>
    <t>DEPARTAMENTO DE RECURSOS HUMANOS</t>
  </si>
  <si>
    <t>NUM. DE PLAZAS</t>
  </si>
  <si>
    <t>CATEGORIA O PUESTO</t>
  </si>
  <si>
    <t>TABULADOR DE SUELDO DEL PERSONAL DE MANDOS MEDIOS Y SUPERIORES</t>
  </si>
  <si>
    <t>UNIVERSIDAD TECNOLÓGICA DE LA MIXTECA</t>
  </si>
  <si>
    <t>VICE-RECTORIA DE ADMINISTRACION</t>
  </si>
  <si>
    <t>NA</t>
  </si>
  <si>
    <t>VICE-RECTOR</t>
  </si>
  <si>
    <t>ABOGADO GENERAL</t>
  </si>
  <si>
    <t>AUDITOR INTERNO</t>
  </si>
  <si>
    <t>SRIO. PART. RECTOR</t>
  </si>
  <si>
    <t>JEFE DE DEPARTAMENTO "C"</t>
  </si>
  <si>
    <t>JEFE DE DEPARTAMENTO "B"</t>
  </si>
  <si>
    <t>JEFE DE DEPARTAMENTO "A"</t>
  </si>
  <si>
    <t>SUMA</t>
  </si>
  <si>
    <t>PREVISON SOCIAL MMYS EXENTO</t>
  </si>
  <si>
    <r>
      <t xml:space="preserve">RECTOR </t>
    </r>
    <r>
      <rPr>
        <vertAlign val="superscript"/>
        <sz val="12"/>
        <rFont val="Calibri"/>
        <family val="2"/>
        <scheme val="minor"/>
      </rPr>
      <t>1</t>
    </r>
  </si>
  <si>
    <t>NOTA:</t>
  </si>
  <si>
    <r>
      <rPr>
        <vertAlign val="superscript"/>
        <sz val="10"/>
        <rFont val="Calibri"/>
        <family val="2"/>
        <scheme val="minor"/>
      </rPr>
      <t>1</t>
    </r>
    <r>
      <rPr>
        <sz val="10"/>
        <rFont val="Calibri"/>
        <family val="2"/>
        <scheme val="minor"/>
      </rPr>
      <t xml:space="preserve"> El Rector solo percibe el sueldo de la UTM, por lo que debe subrayarse que aunque por razones formales, en el presupuesto de cada universidad figura el sueldo del Rector, en nueve de ellas el Rector no cobra el salario.</t>
    </r>
  </si>
  <si>
    <t>En la determinación anterior, se considera el sueldo mensual promedio de 30.4 días.</t>
  </si>
  <si>
    <t>AL CUARTO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</si>
</sst>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00_);\-#,##0.00"/>
  </numFmts>
  <fonts count="13" x14ac:knownFonts="1">
    <font>
      <sz val="11"/>
      <color theme="1"/>
      <name val="Calibri"/>
      <family val="2"/>
      <scheme val="minor"/>
    </font>
    <font>
      <sz val="11"/>
      <color theme="1"/>
      <name val="Calibri"/>
      <family val="2"/>
      <scheme val="minor"/>
    </font>
    <font>
      <b/>
      <sz val="12"/>
      <name val="Calibri"/>
      <family val="2"/>
      <scheme val="minor"/>
    </font>
    <font>
      <b/>
      <sz val="11"/>
      <name val="Calibri"/>
      <family val="2"/>
      <scheme val="minor"/>
    </font>
    <font>
      <sz val="12"/>
      <color theme="1"/>
      <name val="Calibri"/>
      <family val="2"/>
      <scheme val="minor"/>
    </font>
    <font>
      <sz val="11"/>
      <name val="Calibri"/>
      <family val="2"/>
      <scheme val="minor"/>
    </font>
    <font>
      <sz val="10"/>
      <name val="Calibri"/>
      <family val="2"/>
      <scheme val="minor"/>
    </font>
    <font>
      <sz val="12"/>
      <name val="Calibri"/>
      <family val="2"/>
      <scheme val="minor"/>
    </font>
    <font>
      <vertAlign val="superscript"/>
      <sz val="12"/>
      <name val="Calibri"/>
      <family val="2"/>
      <scheme val="minor"/>
    </font>
    <font>
      <b/>
      <u/>
      <sz val="11"/>
      <color theme="1"/>
      <name val="Calibri"/>
      <family val="2"/>
      <scheme val="minor"/>
    </font>
    <font>
      <vertAlign val="superscript"/>
      <sz val="10"/>
      <name val="Calibri"/>
      <family val="2"/>
      <scheme val="minor"/>
    </font>
    <font>
      <sz val="12"/>
      <color indexed="8"/>
      <name val="Arial"/>
      <family val="2"/>
    </font>
    <font>
      <sz val="12"/>
      <name val="Arial"/>
      <family val="2"/>
    </font>
  </fonts>
  <fills count="3">
    <fill>
      <patternFill patternType="none"/>
    </fill>
    <fill>
      <patternFill patternType="gray125"/>
    </fill>
    <fill>
      <patternFill patternType="solid">
        <fgColor rgb="FF92D050"/>
        <bgColor indexed="64"/>
      </patternFill>
    </fill>
  </fills>
  <borders count="1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5" fillId="0" borderId="0" xfId="0" applyFont="1"/>
    <xf numFmtId="165" fontId="7" fillId="0" borderId="4" xfId="0" applyNumberFormat="1" applyFont="1" applyFill="1" applyBorder="1" applyAlignment="1">
      <alignment horizontal="right" vertical="center"/>
    </xf>
    <xf numFmtId="0" fontId="2" fillId="0" borderId="0" xfId="0" applyFont="1" applyFill="1" applyAlignment="1">
      <alignment horizontal="center" vertical="center"/>
    </xf>
    <xf numFmtId="4" fontId="5" fillId="0" borderId="0" xfId="0" applyNumberFormat="1" applyFont="1"/>
    <xf numFmtId="164" fontId="5" fillId="0" borderId="0" xfId="0" applyNumberFormat="1" applyFont="1"/>
    <xf numFmtId="4" fontId="2" fillId="2" borderId="2" xfId="0" applyNumberFormat="1" applyFont="1" applyFill="1" applyBorder="1" applyAlignment="1">
      <alignment horizontal="center" vertical="center" wrapText="1"/>
    </xf>
    <xf numFmtId="165" fontId="7" fillId="0" borderId="3" xfId="0" applyNumberFormat="1" applyFont="1" applyFill="1" applyBorder="1" applyAlignment="1">
      <alignment horizontal="right" vertical="center"/>
    </xf>
    <xf numFmtId="0" fontId="9" fillId="0" borderId="0" xfId="0" applyFont="1"/>
    <xf numFmtId="0" fontId="6" fillId="0" borderId="0" xfId="0" applyFont="1" applyFill="1" applyBorder="1"/>
    <xf numFmtId="4" fontId="11" fillId="0" borderId="0" xfId="0" applyNumberFormat="1" applyFont="1" applyFill="1" applyBorder="1"/>
    <xf numFmtId="4" fontId="4" fillId="0" borderId="0" xfId="0" applyNumberFormat="1" applyFont="1" applyFill="1" applyBorder="1"/>
    <xf numFmtId="4" fontId="12" fillId="0" borderId="0" xfId="0" applyNumberFormat="1" applyFont="1" applyFill="1" applyBorder="1" applyAlignment="1"/>
    <xf numFmtId="165" fontId="11" fillId="0" borderId="0" xfId="0" applyNumberFormat="1" applyFont="1" applyFill="1" applyBorder="1" applyAlignment="1">
      <alignment horizontal="right" vertical="center"/>
    </xf>
    <xf numFmtId="0" fontId="0" fillId="0" borderId="0" xfId="0" applyAlignment="1">
      <alignment wrapText="1"/>
    </xf>
    <xf numFmtId="0" fontId="0" fillId="0" borderId="0" xfId="0" applyAlignment="1">
      <alignment vertical="center" wrapText="1"/>
    </xf>
    <xf numFmtId="4" fontId="0" fillId="0" borderId="0" xfId="0" applyNumberFormat="1" applyAlignment="1">
      <alignment vertical="center" wrapText="1"/>
    </xf>
    <xf numFmtId="4" fontId="2" fillId="2" borderId="1"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xf>
    <xf numFmtId="1" fontId="7" fillId="0" borderId="9" xfId="0"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0" fontId="7" fillId="0" borderId="0" xfId="0" applyFont="1" applyFill="1" applyAlignment="1">
      <alignment vertical="center"/>
    </xf>
    <xf numFmtId="0" fontId="7" fillId="0" borderId="3" xfId="0" applyFont="1" applyBorder="1" applyAlignment="1">
      <alignment vertical="center"/>
    </xf>
    <xf numFmtId="0" fontId="7" fillId="0" borderId="3" xfId="0" applyFont="1" applyFill="1" applyBorder="1" applyAlignment="1">
      <alignment vertical="center"/>
    </xf>
    <xf numFmtId="4" fontId="7" fillId="0" borderId="3" xfId="0" applyNumberFormat="1" applyFont="1" applyFill="1" applyBorder="1" applyAlignment="1">
      <alignment vertical="center"/>
    </xf>
    <xf numFmtId="4" fontId="7" fillId="0" borderId="5" xfId="0" applyNumberFormat="1" applyFont="1" applyFill="1" applyBorder="1" applyAlignment="1">
      <alignment vertical="center"/>
    </xf>
    <xf numFmtId="0" fontId="7" fillId="0" borderId="4" xfId="0" applyFont="1" applyBorder="1" applyAlignment="1">
      <alignment vertical="center"/>
    </xf>
    <xf numFmtId="0" fontId="7" fillId="0" borderId="4" xfId="0" applyFont="1" applyFill="1" applyBorder="1" applyAlignment="1">
      <alignment vertical="center"/>
    </xf>
    <xf numFmtId="4" fontId="7" fillId="0" borderId="4" xfId="0" applyNumberFormat="1" applyFont="1" applyFill="1" applyBorder="1" applyAlignment="1">
      <alignment vertical="center"/>
    </xf>
    <xf numFmtId="4" fontId="7" fillId="0" borderId="4" xfId="0" applyNumberFormat="1" applyFont="1" applyFill="1" applyBorder="1" applyAlignment="1">
      <alignment horizontal="right" vertical="center"/>
    </xf>
    <xf numFmtId="0" fontId="7" fillId="0" borderId="10" xfId="0" applyFont="1" applyFill="1" applyBorder="1" applyAlignment="1">
      <alignment vertical="center"/>
    </xf>
    <xf numFmtId="0" fontId="5" fillId="0" borderId="0" xfId="0" applyFont="1" applyAlignment="1">
      <alignment vertical="center"/>
    </xf>
    <xf numFmtId="1" fontId="2" fillId="0" borderId="1" xfId="0" applyNumberFormat="1" applyFont="1" applyFill="1" applyBorder="1" applyAlignment="1">
      <alignment horizontal="center" vertical="center"/>
    </xf>
    <xf numFmtId="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4" fontId="2" fillId="0" borderId="11" xfId="0" applyNumberFormat="1" applyFont="1" applyFill="1" applyBorder="1" applyAlignment="1">
      <alignment horizontal="center" vertical="center"/>
    </xf>
    <xf numFmtId="0" fontId="3" fillId="0" borderId="0" xfId="0" applyFont="1" applyAlignment="1">
      <alignment horizontal="center" vertical="center"/>
    </xf>
    <xf numFmtId="4" fontId="2" fillId="0" borderId="0" xfId="0" applyNumberFormat="1" applyFont="1" applyBorder="1" applyAlignment="1">
      <alignment horizontal="center"/>
    </xf>
    <xf numFmtId="4" fontId="7" fillId="0" borderId="0" xfId="0" applyNumberFormat="1" applyFont="1" applyFill="1" applyBorder="1" applyAlignment="1">
      <alignment horizontal="center"/>
    </xf>
    <xf numFmtId="4" fontId="7" fillId="0" borderId="0" xfId="0" applyNumberFormat="1" applyFont="1" applyBorder="1" applyAlignment="1">
      <alignment horizontal="center"/>
    </xf>
    <xf numFmtId="0" fontId="2" fillId="0" borderId="0" xfId="0" applyFont="1" applyBorder="1" applyAlignment="1">
      <alignment horizontal="center"/>
    </xf>
    <xf numFmtId="4" fontId="2" fillId="2" borderId="8"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4" fontId="2" fillId="2" borderId="7" xfId="0" applyNumberFormat="1"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13</xdr:col>
      <xdr:colOff>26671</xdr:colOff>
      <xdr:row>0</xdr:row>
      <xdr:rowOff>99060</xdr:rowOff>
    </xdr:from>
    <xdr:to>
      <xdr:col>14</xdr:col>
      <xdr:colOff>666751</xdr:colOff>
      <xdr:row>3</xdr:row>
      <xdr:rowOff>179967</xdr:rowOff>
    </xdr:to>
    <xdr:pic>
      <xdr:nvPicPr>
        <xdr:cNvPr id="2" name="officeArt object"/>
        <xdr:cNvPicPr/>
      </xdr:nvPicPr>
      <xdr:blipFill rotWithShape="1">
        <a:blip xmlns:r="http://schemas.openxmlformats.org/officeDocument/2006/relationships" r:embed="rId1">
          <a:extLst/>
        </a:blip>
        <a:srcRect t="20233" b="22959"/>
        <a:stretch/>
      </xdr:blipFill>
      <xdr:spPr>
        <a:xfrm>
          <a:off x="12462511" y="99060"/>
          <a:ext cx="1554480" cy="644787"/>
        </a:xfrm>
        <a:prstGeom prst="rect">
          <a:avLst/>
        </a:prstGeom>
        <a:ln w="12700" cap="flat">
          <a:noFill/>
          <a:miter lim="400000"/>
        </a:ln>
        <a:effectLst/>
      </xdr:spPr>
    </xdr:pic>
    <xdr:clientData/>
  </xdr:twoCellAnchor>
  <xdr:twoCellAnchor editAs="oneCell">
    <xdr:from>
      <xdr:col>0</xdr:col>
      <xdr:colOff>517072</xdr:colOff>
      <xdr:row>0</xdr:row>
      <xdr:rowOff>40821</xdr:rowOff>
    </xdr:from>
    <xdr:to>
      <xdr:col>1</xdr:col>
      <xdr:colOff>840294</xdr:colOff>
      <xdr:row>4</xdr:row>
      <xdr:rowOff>130981</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072" y="40821"/>
          <a:ext cx="908329" cy="9065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abSelected="1" view="pageBreakPreview" zoomScale="85" zoomScaleNormal="85" zoomScaleSheetLayoutView="85" workbookViewId="0">
      <selection activeCell="H12" sqref="H12"/>
    </sheetView>
  </sheetViews>
  <sheetFormatPr baseColWidth="10" defaultRowHeight="15" x14ac:dyDescent="0.25"/>
  <cols>
    <col min="1" max="1" width="8.7109375" style="1" customWidth="1"/>
    <col min="2" max="2" width="34.42578125" style="1" customWidth="1"/>
    <col min="3" max="3" width="8" style="1" customWidth="1"/>
    <col min="4" max="4" width="16.140625" style="1" customWidth="1"/>
    <col min="5" max="5" width="11.7109375" style="1" customWidth="1"/>
    <col min="6" max="8" width="13.140625" style="1" customWidth="1"/>
    <col min="9" max="9" width="11.85546875" style="1" customWidth="1"/>
    <col min="10" max="10" width="13" style="1" customWidth="1"/>
    <col min="11" max="13" width="12.42578125" style="1" customWidth="1"/>
    <col min="14" max="14" width="15.7109375" style="1" customWidth="1"/>
    <col min="15" max="15" width="13.28515625" style="1" customWidth="1"/>
    <col min="16" max="16" width="13.7109375" style="1" customWidth="1"/>
    <col min="17" max="16384" width="11.42578125" style="1"/>
  </cols>
  <sheetData>
    <row r="1" spans="1:15" ht="15.75" x14ac:dyDescent="0.25">
      <c r="A1" s="37" t="s">
        <v>19</v>
      </c>
      <c r="B1" s="37"/>
      <c r="C1" s="37"/>
      <c r="D1" s="37"/>
      <c r="E1" s="37"/>
      <c r="F1" s="37"/>
      <c r="G1" s="37"/>
      <c r="H1" s="37"/>
      <c r="I1" s="37"/>
      <c r="J1" s="37"/>
      <c r="K1" s="37"/>
      <c r="L1" s="37"/>
      <c r="M1" s="37"/>
      <c r="N1" s="37"/>
      <c r="O1" s="37"/>
    </row>
    <row r="2" spans="1:15" ht="15.75" x14ac:dyDescent="0.25">
      <c r="A2" s="38" t="s">
        <v>20</v>
      </c>
      <c r="B2" s="38"/>
      <c r="C2" s="38"/>
      <c r="D2" s="38"/>
      <c r="E2" s="38"/>
      <c r="F2" s="38"/>
      <c r="G2" s="38"/>
      <c r="H2" s="38"/>
      <c r="I2" s="38"/>
      <c r="J2" s="38"/>
      <c r="K2" s="38"/>
      <c r="L2" s="38"/>
      <c r="M2" s="38"/>
      <c r="N2" s="38"/>
      <c r="O2" s="38"/>
    </row>
    <row r="3" spans="1:15" ht="15.75" x14ac:dyDescent="0.25">
      <c r="A3" s="39" t="s">
        <v>15</v>
      </c>
      <c r="B3" s="39"/>
      <c r="C3" s="39"/>
      <c r="D3" s="39"/>
      <c r="E3" s="39"/>
      <c r="F3" s="39"/>
      <c r="G3" s="39"/>
      <c r="H3" s="39"/>
      <c r="I3" s="39"/>
      <c r="J3" s="39"/>
      <c r="K3" s="39"/>
      <c r="L3" s="39"/>
      <c r="M3" s="39"/>
      <c r="N3" s="39"/>
      <c r="O3" s="39"/>
    </row>
    <row r="4" spans="1:15" ht="15.75" x14ac:dyDescent="0.25">
      <c r="A4" s="40" t="s">
        <v>18</v>
      </c>
      <c r="B4" s="40"/>
      <c r="C4" s="40"/>
      <c r="D4" s="40"/>
      <c r="E4" s="40"/>
      <c r="F4" s="40"/>
      <c r="G4" s="40"/>
      <c r="H4" s="40"/>
      <c r="I4" s="40"/>
      <c r="J4" s="40"/>
      <c r="K4" s="40"/>
      <c r="L4" s="40"/>
      <c r="M4" s="40"/>
      <c r="N4" s="40"/>
      <c r="O4" s="40"/>
    </row>
    <row r="5" spans="1:15" ht="16.5" thickBot="1" x14ac:dyDescent="0.3">
      <c r="A5" s="40" t="s">
        <v>35</v>
      </c>
      <c r="B5" s="40"/>
      <c r="C5" s="40"/>
      <c r="D5" s="40"/>
      <c r="E5" s="40"/>
      <c r="F5" s="40"/>
      <c r="G5" s="40"/>
      <c r="H5" s="40"/>
      <c r="I5" s="40"/>
      <c r="J5" s="40"/>
      <c r="K5" s="40"/>
      <c r="L5" s="40"/>
      <c r="M5" s="40"/>
      <c r="N5" s="40"/>
      <c r="O5" s="40"/>
    </row>
    <row r="6" spans="1:15" s="21" customFormat="1" ht="30" customHeight="1" x14ac:dyDescent="0.25">
      <c r="A6" s="43" t="s">
        <v>0</v>
      </c>
      <c r="B6" s="44"/>
      <c r="C6" s="44"/>
      <c r="D6" s="44"/>
      <c r="E6" s="44"/>
      <c r="F6" s="44" t="s">
        <v>1</v>
      </c>
      <c r="G6" s="44"/>
      <c r="H6" s="44"/>
      <c r="I6" s="44"/>
      <c r="J6" s="45" t="s">
        <v>2</v>
      </c>
      <c r="K6" s="47" t="s">
        <v>3</v>
      </c>
      <c r="L6" s="47"/>
      <c r="M6" s="47"/>
      <c r="N6" s="45" t="s">
        <v>4</v>
      </c>
      <c r="O6" s="41" t="s">
        <v>5</v>
      </c>
    </row>
    <row r="7" spans="1:15" s="21" customFormat="1" ht="30" customHeight="1" thickBot="1" x14ac:dyDescent="0.3">
      <c r="A7" s="17" t="s">
        <v>16</v>
      </c>
      <c r="B7" s="6" t="s">
        <v>17</v>
      </c>
      <c r="C7" s="6" t="s">
        <v>6</v>
      </c>
      <c r="D7" s="6" t="s">
        <v>7</v>
      </c>
      <c r="E7" s="6" t="s">
        <v>8</v>
      </c>
      <c r="F7" s="6" t="s">
        <v>9</v>
      </c>
      <c r="G7" s="6" t="s">
        <v>30</v>
      </c>
      <c r="H7" s="6" t="s">
        <v>10</v>
      </c>
      <c r="I7" s="6" t="s">
        <v>11</v>
      </c>
      <c r="J7" s="46"/>
      <c r="K7" s="6" t="s">
        <v>12</v>
      </c>
      <c r="L7" s="6" t="s">
        <v>13</v>
      </c>
      <c r="M7" s="6" t="s">
        <v>14</v>
      </c>
      <c r="N7" s="46"/>
      <c r="O7" s="42"/>
    </row>
    <row r="8" spans="1:15" s="21" customFormat="1" ht="35.1" customHeight="1" x14ac:dyDescent="0.25">
      <c r="A8" s="18">
        <v>1</v>
      </c>
      <c r="B8" s="22" t="s">
        <v>31</v>
      </c>
      <c r="C8" s="23" t="s">
        <v>21</v>
      </c>
      <c r="D8" s="24">
        <v>2112.25</v>
      </c>
      <c r="E8" s="24">
        <v>3364.83</v>
      </c>
      <c r="F8" s="24">
        <v>102290.83</v>
      </c>
      <c r="G8" s="24">
        <v>8860.2000000000007</v>
      </c>
      <c r="H8" s="24"/>
      <c r="I8" s="24">
        <v>16366.53</v>
      </c>
      <c r="J8" s="24">
        <f t="shared" ref="J8:J27" si="0">SUM(F8:I8)</f>
        <v>127517.56</v>
      </c>
      <c r="K8" s="24">
        <v>32651.52</v>
      </c>
      <c r="L8" s="7">
        <v>1028.68</v>
      </c>
      <c r="M8" s="24">
        <v>722.39</v>
      </c>
      <c r="N8" s="24">
        <f>SUM(K8:M8)</f>
        <v>34402.589999999997</v>
      </c>
      <c r="O8" s="25">
        <f>+J8-N8</f>
        <v>93114.97</v>
      </c>
    </row>
    <row r="9" spans="1:15" s="21" customFormat="1" ht="35.1" customHeight="1" x14ac:dyDescent="0.25">
      <c r="A9" s="19">
        <v>1</v>
      </c>
      <c r="B9" s="26" t="s">
        <v>22</v>
      </c>
      <c r="C9" s="27" t="s">
        <v>21</v>
      </c>
      <c r="D9" s="28">
        <v>2094.4</v>
      </c>
      <c r="E9" s="28">
        <v>1403.34</v>
      </c>
      <c r="F9" s="28">
        <v>42661.54</v>
      </c>
      <c r="G9" s="28">
        <v>3891.11</v>
      </c>
      <c r="H9" s="28">
        <v>10799.3</v>
      </c>
      <c r="I9" s="28">
        <v>5972.62</v>
      </c>
      <c r="J9" s="28">
        <f t="shared" si="0"/>
        <v>63324.57</v>
      </c>
      <c r="K9" s="29">
        <v>13539.47</v>
      </c>
      <c r="L9" s="2">
        <v>1019.73</v>
      </c>
      <c r="M9" s="28">
        <v>716.28</v>
      </c>
      <c r="N9" s="27">
        <f t="shared" ref="N9:N27" si="1">SUM(K9:M9)</f>
        <v>15275.48</v>
      </c>
      <c r="O9" s="30">
        <f t="shared" ref="O9:O27" si="2">+J9-N9</f>
        <v>48049.09</v>
      </c>
    </row>
    <row r="10" spans="1:15" s="21" customFormat="1" ht="35.1" customHeight="1" x14ac:dyDescent="0.25">
      <c r="A10" s="19">
        <v>1</v>
      </c>
      <c r="B10" s="26" t="s">
        <v>22</v>
      </c>
      <c r="C10" s="27" t="s">
        <v>21</v>
      </c>
      <c r="D10" s="28">
        <v>1836.22</v>
      </c>
      <c r="E10" s="28">
        <v>1403.34</v>
      </c>
      <c r="F10" s="28">
        <v>42661.54</v>
      </c>
      <c r="G10" s="28">
        <v>3891.11</v>
      </c>
      <c r="H10" s="28">
        <v>3803.95</v>
      </c>
      <c r="I10" s="28">
        <v>5119.38</v>
      </c>
      <c r="J10" s="28">
        <f t="shared" si="0"/>
        <v>55475.979999999996</v>
      </c>
      <c r="K10" s="29">
        <v>11184.89</v>
      </c>
      <c r="L10" s="2">
        <v>890.23</v>
      </c>
      <c r="M10" s="28">
        <v>627.99</v>
      </c>
      <c r="N10" s="27">
        <f t="shared" si="1"/>
        <v>12703.109999999999</v>
      </c>
      <c r="O10" s="30">
        <f t="shared" si="2"/>
        <v>42772.869999999995</v>
      </c>
    </row>
    <row r="11" spans="1:15" s="21" customFormat="1" ht="35.1" customHeight="1" x14ac:dyDescent="0.25">
      <c r="A11" s="19">
        <v>1</v>
      </c>
      <c r="B11" s="26" t="s">
        <v>22</v>
      </c>
      <c r="C11" s="27" t="s">
        <v>21</v>
      </c>
      <c r="D11" s="28">
        <v>1542.69</v>
      </c>
      <c r="E11" s="28">
        <v>1403.34</v>
      </c>
      <c r="F11" s="28">
        <v>42661.54</v>
      </c>
      <c r="G11" s="28">
        <v>3891.11</v>
      </c>
      <c r="H11" s="28"/>
      <c r="I11" s="28"/>
      <c r="J11" s="28">
        <f t="shared" si="0"/>
        <v>46552.65</v>
      </c>
      <c r="K11" s="29">
        <v>8507.89</v>
      </c>
      <c r="L11" s="2">
        <v>742.99</v>
      </c>
      <c r="M11" s="28">
        <v>527.6</v>
      </c>
      <c r="N11" s="27">
        <f t="shared" si="1"/>
        <v>9778.48</v>
      </c>
      <c r="O11" s="30">
        <f t="shared" si="2"/>
        <v>36774.17</v>
      </c>
    </row>
    <row r="12" spans="1:15" s="21" customFormat="1" ht="35.1" customHeight="1" x14ac:dyDescent="0.25">
      <c r="A12" s="19">
        <v>1</v>
      </c>
      <c r="B12" s="26" t="s">
        <v>23</v>
      </c>
      <c r="C12" s="27" t="s">
        <v>21</v>
      </c>
      <c r="D12" s="28">
        <v>1395.45</v>
      </c>
      <c r="E12" s="28">
        <v>918.44</v>
      </c>
      <c r="F12" s="28">
        <v>27920.58</v>
      </c>
      <c r="G12" s="28">
        <v>2662.71</v>
      </c>
      <c r="H12" s="28">
        <v>7819.79</v>
      </c>
      <c r="I12" s="28">
        <v>3908.88</v>
      </c>
      <c r="J12" s="28">
        <f t="shared" si="0"/>
        <v>42311.96</v>
      </c>
      <c r="K12" s="29">
        <v>7604.21</v>
      </c>
      <c r="L12" s="2">
        <v>669.14</v>
      </c>
      <c r="M12" s="28">
        <v>477.24</v>
      </c>
      <c r="N12" s="27">
        <f t="shared" si="1"/>
        <v>8750.59</v>
      </c>
      <c r="O12" s="30">
        <f t="shared" si="2"/>
        <v>33561.369999999995</v>
      </c>
    </row>
    <row r="13" spans="1:15" s="21" customFormat="1" ht="35.1" customHeight="1" x14ac:dyDescent="0.25">
      <c r="A13" s="19">
        <v>1</v>
      </c>
      <c r="B13" s="26" t="s">
        <v>24</v>
      </c>
      <c r="C13" s="27" t="s">
        <v>21</v>
      </c>
      <c r="D13" s="28">
        <v>1063.3800000000001</v>
      </c>
      <c r="E13" s="28">
        <v>706.37</v>
      </c>
      <c r="F13" s="28">
        <v>21473.65</v>
      </c>
      <c r="G13" s="28">
        <v>2125.46</v>
      </c>
      <c r="H13" s="28">
        <v>5714.59</v>
      </c>
      <c r="I13" s="28">
        <v>3006.31</v>
      </c>
      <c r="J13" s="28">
        <f t="shared" si="0"/>
        <v>32320.010000000002</v>
      </c>
      <c r="K13" s="29">
        <v>5285.11</v>
      </c>
      <c r="L13" s="2">
        <v>502.57</v>
      </c>
      <c r="M13" s="28">
        <v>363.68</v>
      </c>
      <c r="N13" s="27">
        <f t="shared" si="1"/>
        <v>6151.36</v>
      </c>
      <c r="O13" s="30">
        <f t="shared" si="2"/>
        <v>26168.65</v>
      </c>
    </row>
    <row r="14" spans="1:15" s="21" customFormat="1" ht="35.1" customHeight="1" x14ac:dyDescent="0.25">
      <c r="A14" s="19">
        <v>1</v>
      </c>
      <c r="B14" s="26" t="s">
        <v>25</v>
      </c>
      <c r="C14" s="27" t="s">
        <v>21</v>
      </c>
      <c r="D14" s="28">
        <v>875.4</v>
      </c>
      <c r="E14" s="28">
        <v>706.37</v>
      </c>
      <c r="F14" s="28">
        <v>21473.65</v>
      </c>
      <c r="G14" s="28">
        <v>2125.46</v>
      </c>
      <c r="H14" s="28"/>
      <c r="I14" s="28">
        <v>3006.31</v>
      </c>
      <c r="J14" s="28">
        <f t="shared" si="0"/>
        <v>26605.420000000002</v>
      </c>
      <c r="K14" s="29">
        <v>3941.04</v>
      </c>
      <c r="L14" s="2">
        <v>408.28</v>
      </c>
      <c r="M14" s="28">
        <v>299.39</v>
      </c>
      <c r="N14" s="27">
        <f t="shared" si="1"/>
        <v>4648.71</v>
      </c>
      <c r="O14" s="30">
        <f t="shared" si="2"/>
        <v>21956.710000000003</v>
      </c>
    </row>
    <row r="15" spans="1:15" s="21" customFormat="1" ht="35.1" customHeight="1" x14ac:dyDescent="0.25">
      <c r="A15" s="19">
        <v>1</v>
      </c>
      <c r="B15" s="26" t="s">
        <v>26</v>
      </c>
      <c r="C15" s="27" t="s">
        <v>21</v>
      </c>
      <c r="D15" s="28">
        <v>1027.31</v>
      </c>
      <c r="E15" s="28">
        <v>842.54</v>
      </c>
      <c r="F15" s="28">
        <v>25613.22</v>
      </c>
      <c r="G15" s="28">
        <v>2470.4299999999998</v>
      </c>
      <c r="H15" s="28"/>
      <c r="I15" s="28">
        <v>3073.59</v>
      </c>
      <c r="J15" s="28">
        <f t="shared" si="0"/>
        <v>31157.24</v>
      </c>
      <c r="K15" s="29">
        <v>4930.49</v>
      </c>
      <c r="L15" s="2">
        <v>484.48</v>
      </c>
      <c r="M15" s="28">
        <v>351.34</v>
      </c>
      <c r="N15" s="27">
        <f t="shared" si="1"/>
        <v>5766.3099999999995</v>
      </c>
      <c r="O15" s="30">
        <f t="shared" si="2"/>
        <v>25390.93</v>
      </c>
    </row>
    <row r="16" spans="1:15" s="21" customFormat="1" ht="35.1" customHeight="1" x14ac:dyDescent="0.25">
      <c r="A16" s="19">
        <v>1</v>
      </c>
      <c r="B16" s="26" t="s">
        <v>26</v>
      </c>
      <c r="C16" s="27" t="s">
        <v>21</v>
      </c>
      <c r="D16" s="28">
        <v>1061.01</v>
      </c>
      <c r="E16" s="28">
        <v>842.54</v>
      </c>
      <c r="F16" s="28">
        <v>25613.22</v>
      </c>
      <c r="G16" s="28">
        <v>2470.4299999999998</v>
      </c>
      <c r="H16" s="28"/>
      <c r="I16" s="28">
        <v>4098.1099999999997</v>
      </c>
      <c r="J16" s="28">
        <f t="shared" si="0"/>
        <v>32181.760000000002</v>
      </c>
      <c r="K16" s="29">
        <v>5171.46</v>
      </c>
      <c r="L16" s="2">
        <v>501.38</v>
      </c>
      <c r="M16" s="28">
        <v>362.87</v>
      </c>
      <c r="N16" s="27">
        <f t="shared" si="1"/>
        <v>6035.71</v>
      </c>
      <c r="O16" s="30">
        <f t="shared" si="2"/>
        <v>26146.050000000003</v>
      </c>
    </row>
    <row r="17" spans="1:15" s="21" customFormat="1" ht="35.1" customHeight="1" x14ac:dyDescent="0.25">
      <c r="A17" s="19">
        <v>1</v>
      </c>
      <c r="B17" s="26" t="s">
        <v>26</v>
      </c>
      <c r="C17" s="27" t="s">
        <v>21</v>
      </c>
      <c r="D17" s="28">
        <v>1027.31</v>
      </c>
      <c r="E17" s="28">
        <v>842.54</v>
      </c>
      <c r="F17" s="28">
        <v>25613.22</v>
      </c>
      <c r="G17" s="28">
        <v>2470.4299999999998</v>
      </c>
      <c r="H17" s="28"/>
      <c r="I17" s="28">
        <v>3073.59</v>
      </c>
      <c r="J17" s="28">
        <f t="shared" si="0"/>
        <v>31157.24</v>
      </c>
      <c r="K17" s="29">
        <v>4930.49</v>
      </c>
      <c r="L17" s="2">
        <v>484.48</v>
      </c>
      <c r="M17" s="28">
        <v>351.34</v>
      </c>
      <c r="N17" s="27">
        <f t="shared" si="1"/>
        <v>5766.3099999999995</v>
      </c>
      <c r="O17" s="30">
        <f t="shared" si="2"/>
        <v>25390.93</v>
      </c>
    </row>
    <row r="18" spans="1:15" s="21" customFormat="1" ht="35.1" customHeight="1" x14ac:dyDescent="0.25">
      <c r="A18" s="20">
        <v>1</v>
      </c>
      <c r="B18" s="26" t="s">
        <v>27</v>
      </c>
      <c r="C18" s="27" t="s">
        <v>21</v>
      </c>
      <c r="D18" s="28">
        <v>875.4</v>
      </c>
      <c r="E18" s="28">
        <v>706.37</v>
      </c>
      <c r="F18" s="28">
        <v>21473.65</v>
      </c>
      <c r="G18" s="28">
        <v>2125.46</v>
      </c>
      <c r="H18" s="28"/>
      <c r="I18" s="28">
        <v>3006.31</v>
      </c>
      <c r="J18" s="28">
        <f t="shared" si="0"/>
        <v>26605.420000000002</v>
      </c>
      <c r="K18" s="29">
        <v>3941.04</v>
      </c>
      <c r="L18" s="2">
        <v>408.28</v>
      </c>
      <c r="M18" s="28">
        <v>299.39</v>
      </c>
      <c r="N18" s="27">
        <f t="shared" si="1"/>
        <v>4648.71</v>
      </c>
      <c r="O18" s="30">
        <f t="shared" si="2"/>
        <v>21956.710000000003</v>
      </c>
    </row>
    <row r="19" spans="1:15" s="21" customFormat="1" ht="35.1" customHeight="1" x14ac:dyDescent="0.25">
      <c r="A19" s="20">
        <v>1</v>
      </c>
      <c r="B19" s="26" t="s">
        <v>27</v>
      </c>
      <c r="C19" s="27" t="s">
        <v>21</v>
      </c>
      <c r="D19" s="28">
        <v>847.15</v>
      </c>
      <c r="E19" s="28">
        <v>706.37</v>
      </c>
      <c r="F19" s="28">
        <v>21473.65</v>
      </c>
      <c r="G19" s="28">
        <v>2125.46</v>
      </c>
      <c r="H19" s="28"/>
      <c r="I19" s="28">
        <v>2147.36</v>
      </c>
      <c r="J19" s="28">
        <f t="shared" si="0"/>
        <v>25746.47</v>
      </c>
      <c r="K19" s="29">
        <v>3751.99</v>
      </c>
      <c r="L19" s="2">
        <v>394.11</v>
      </c>
      <c r="M19" s="28">
        <v>289.73</v>
      </c>
      <c r="N19" s="27">
        <f t="shared" si="1"/>
        <v>4435.83</v>
      </c>
      <c r="O19" s="30">
        <f t="shared" si="2"/>
        <v>21310.639999999999</v>
      </c>
    </row>
    <row r="20" spans="1:15" s="21" customFormat="1" ht="35.1" customHeight="1" x14ac:dyDescent="0.25">
      <c r="A20" s="20">
        <v>1</v>
      </c>
      <c r="B20" s="26" t="s">
        <v>27</v>
      </c>
      <c r="C20" s="27" t="s">
        <v>21</v>
      </c>
      <c r="D20" s="28">
        <v>889.53</v>
      </c>
      <c r="E20" s="28">
        <v>706.37</v>
      </c>
      <c r="F20" s="28">
        <v>21473.65</v>
      </c>
      <c r="G20" s="28">
        <v>2125.46</v>
      </c>
      <c r="H20" s="28"/>
      <c r="I20" s="28">
        <v>3435.78</v>
      </c>
      <c r="J20" s="28">
        <f t="shared" si="0"/>
        <v>27034.89</v>
      </c>
      <c r="K20" s="29">
        <v>4042.05</v>
      </c>
      <c r="L20" s="2">
        <v>415.37</v>
      </c>
      <c r="M20" s="28">
        <v>304.22000000000003</v>
      </c>
      <c r="N20" s="27">
        <f t="shared" si="1"/>
        <v>4761.6400000000003</v>
      </c>
      <c r="O20" s="30">
        <f t="shared" si="2"/>
        <v>22273.25</v>
      </c>
    </row>
    <row r="21" spans="1:15" s="21" customFormat="1" ht="35.1" customHeight="1" x14ac:dyDescent="0.25">
      <c r="A21" s="20">
        <v>1</v>
      </c>
      <c r="B21" s="26" t="s">
        <v>27</v>
      </c>
      <c r="C21" s="27" t="s">
        <v>21</v>
      </c>
      <c r="D21" s="28">
        <v>889.53</v>
      </c>
      <c r="E21" s="28">
        <v>706.37</v>
      </c>
      <c r="F21" s="28">
        <v>21473.65</v>
      </c>
      <c r="G21" s="28">
        <v>2125.46</v>
      </c>
      <c r="H21" s="28"/>
      <c r="I21" s="28">
        <v>3435.78</v>
      </c>
      <c r="J21" s="28">
        <f t="shared" si="0"/>
        <v>27034.89</v>
      </c>
      <c r="K21" s="29">
        <v>4042.05</v>
      </c>
      <c r="L21" s="2">
        <v>415.37</v>
      </c>
      <c r="M21" s="28">
        <v>304.22000000000003</v>
      </c>
      <c r="N21" s="27">
        <f t="shared" si="1"/>
        <v>4761.6400000000003</v>
      </c>
      <c r="O21" s="30">
        <f t="shared" si="2"/>
        <v>22273.25</v>
      </c>
    </row>
    <row r="22" spans="1:15" s="21" customFormat="1" ht="35.1" customHeight="1" x14ac:dyDescent="0.25">
      <c r="A22" s="20">
        <v>1</v>
      </c>
      <c r="B22" s="26" t="s">
        <v>27</v>
      </c>
      <c r="C22" s="27" t="s">
        <v>21</v>
      </c>
      <c r="D22" s="28">
        <v>847.15</v>
      </c>
      <c r="E22" s="28">
        <v>706.37</v>
      </c>
      <c r="F22" s="28">
        <v>21473.65</v>
      </c>
      <c r="G22" s="28">
        <v>2125.46</v>
      </c>
      <c r="H22" s="28">
        <v>0</v>
      </c>
      <c r="I22" s="28">
        <v>2147.36</v>
      </c>
      <c r="J22" s="28">
        <f t="shared" si="0"/>
        <v>25746.47</v>
      </c>
      <c r="K22" s="29">
        <v>3751.99</v>
      </c>
      <c r="L22" s="2">
        <v>394.11</v>
      </c>
      <c r="M22" s="28">
        <v>289.73</v>
      </c>
      <c r="N22" s="27">
        <f t="shared" si="1"/>
        <v>4435.83</v>
      </c>
      <c r="O22" s="30">
        <f t="shared" si="2"/>
        <v>21310.639999999999</v>
      </c>
    </row>
    <row r="23" spans="1:15" s="21" customFormat="1" ht="35.1" customHeight="1" x14ac:dyDescent="0.25">
      <c r="A23" s="20">
        <v>1</v>
      </c>
      <c r="B23" s="26" t="s">
        <v>27</v>
      </c>
      <c r="C23" s="27" t="s">
        <v>21</v>
      </c>
      <c r="D23" s="28">
        <v>847.15</v>
      </c>
      <c r="E23" s="28">
        <v>706.37</v>
      </c>
      <c r="F23" s="28">
        <v>21473.65</v>
      </c>
      <c r="G23" s="28">
        <v>2125.46</v>
      </c>
      <c r="H23" s="28"/>
      <c r="I23" s="28">
        <v>2147.36</v>
      </c>
      <c r="J23" s="28">
        <f t="shared" si="0"/>
        <v>25746.47</v>
      </c>
      <c r="K23" s="29">
        <v>3751.99</v>
      </c>
      <c r="L23" s="2">
        <v>394.11</v>
      </c>
      <c r="M23" s="28">
        <v>289.73</v>
      </c>
      <c r="N23" s="27">
        <f t="shared" si="1"/>
        <v>4435.83</v>
      </c>
      <c r="O23" s="30">
        <f t="shared" si="2"/>
        <v>21310.639999999999</v>
      </c>
    </row>
    <row r="24" spans="1:15" s="21" customFormat="1" ht="35.1" customHeight="1" x14ac:dyDescent="0.25">
      <c r="A24" s="20">
        <v>1</v>
      </c>
      <c r="B24" s="26" t="s">
        <v>27</v>
      </c>
      <c r="C24" s="27" t="s">
        <v>21</v>
      </c>
      <c r="D24" s="28">
        <v>776.51</v>
      </c>
      <c r="E24" s="28">
        <v>706.37</v>
      </c>
      <c r="F24" s="28">
        <v>21473.65</v>
      </c>
      <c r="G24" s="28">
        <v>2125.46</v>
      </c>
      <c r="H24" s="28"/>
      <c r="I24" s="28">
        <v>0</v>
      </c>
      <c r="J24" s="28">
        <f t="shared" si="0"/>
        <v>23599.11</v>
      </c>
      <c r="K24" s="29">
        <v>3293.32</v>
      </c>
      <c r="L24" s="2">
        <v>358.68</v>
      </c>
      <c r="M24" s="28">
        <v>265.57</v>
      </c>
      <c r="N24" s="27">
        <f t="shared" si="1"/>
        <v>3917.57</v>
      </c>
      <c r="O24" s="30">
        <f t="shared" si="2"/>
        <v>19681.54</v>
      </c>
    </row>
    <row r="25" spans="1:15" s="3" customFormat="1" ht="35.1" customHeight="1" x14ac:dyDescent="0.25">
      <c r="A25" s="20">
        <v>1</v>
      </c>
      <c r="B25" s="26" t="s">
        <v>28</v>
      </c>
      <c r="C25" s="27" t="s">
        <v>21</v>
      </c>
      <c r="D25" s="28">
        <v>790.03</v>
      </c>
      <c r="E25" s="28">
        <v>367.48</v>
      </c>
      <c r="F25" s="28">
        <v>19379.39</v>
      </c>
      <c r="G25" s="28">
        <v>1950.94</v>
      </c>
      <c r="H25" s="28"/>
      <c r="I25" s="28">
        <v>2713.11</v>
      </c>
      <c r="J25" s="28">
        <f t="shared" si="0"/>
        <v>24043.439999999999</v>
      </c>
      <c r="K25" s="28">
        <v>3425.5</v>
      </c>
      <c r="L25" s="2">
        <v>365.46</v>
      </c>
      <c r="M25" s="28">
        <v>270.19</v>
      </c>
      <c r="N25" s="27">
        <f t="shared" si="1"/>
        <v>4061.15</v>
      </c>
      <c r="O25" s="30">
        <f t="shared" si="2"/>
        <v>19982.289999999997</v>
      </c>
    </row>
    <row r="26" spans="1:15" s="31" customFormat="1" ht="35.1" customHeight="1" x14ac:dyDescent="0.25">
      <c r="A26" s="20">
        <v>1</v>
      </c>
      <c r="B26" s="26" t="s">
        <v>28</v>
      </c>
      <c r="C26" s="27" t="s">
        <v>21</v>
      </c>
      <c r="D26" s="28">
        <v>790.03</v>
      </c>
      <c r="E26" s="28">
        <v>637.48</v>
      </c>
      <c r="F26" s="28">
        <v>19379.39</v>
      </c>
      <c r="G26" s="28">
        <v>1950.94</v>
      </c>
      <c r="H26" s="28"/>
      <c r="I26" s="28">
        <v>2713.11</v>
      </c>
      <c r="J26" s="28">
        <f t="shared" si="0"/>
        <v>24043.439999999999</v>
      </c>
      <c r="K26" s="28">
        <v>3425.5</v>
      </c>
      <c r="L26" s="2">
        <v>365.46</v>
      </c>
      <c r="M26" s="28">
        <v>270.19</v>
      </c>
      <c r="N26" s="27">
        <f t="shared" si="1"/>
        <v>4061.15</v>
      </c>
      <c r="O26" s="30">
        <f t="shared" si="2"/>
        <v>19982.289999999997</v>
      </c>
    </row>
    <row r="27" spans="1:15" s="31" customFormat="1" ht="35.1" customHeight="1" x14ac:dyDescent="0.25">
      <c r="A27" s="20">
        <v>1</v>
      </c>
      <c r="B27" s="26" t="s">
        <v>28</v>
      </c>
      <c r="C27" s="27" t="s">
        <v>21</v>
      </c>
      <c r="D27" s="28">
        <v>700.78</v>
      </c>
      <c r="E27" s="28">
        <v>637.48</v>
      </c>
      <c r="F27" s="28">
        <v>19379.39</v>
      </c>
      <c r="G27" s="28">
        <v>1950.94</v>
      </c>
      <c r="H27" s="28"/>
      <c r="I27" s="28">
        <v>0</v>
      </c>
      <c r="J27" s="28">
        <f t="shared" si="0"/>
        <v>21330.329999999998</v>
      </c>
      <c r="K27" s="28">
        <v>2845.98</v>
      </c>
      <c r="L27" s="2">
        <v>320.69</v>
      </c>
      <c r="M27" s="28">
        <v>239.67</v>
      </c>
      <c r="N27" s="27">
        <f t="shared" si="1"/>
        <v>3406.34</v>
      </c>
      <c r="O27" s="30">
        <f t="shared" si="2"/>
        <v>17923.989999999998</v>
      </c>
    </row>
    <row r="28" spans="1:15" s="36" customFormat="1" ht="30" customHeight="1" thickBot="1" x14ac:dyDescent="0.3">
      <c r="A28" s="32">
        <f>SUM(A8:A27)</f>
        <v>20</v>
      </c>
      <c r="B28" s="33" t="s">
        <v>29</v>
      </c>
      <c r="C28" s="34"/>
      <c r="D28" s="33"/>
      <c r="E28" s="33"/>
      <c r="F28" s="33">
        <f>SUM(F8:F27)</f>
        <v>586436.7100000002</v>
      </c>
      <c r="G28" s="33">
        <f t="shared" ref="G28:O28" si="3">SUM(G8:G27)</f>
        <v>55589.49</v>
      </c>
      <c r="H28" s="33">
        <f t="shared" si="3"/>
        <v>28137.63</v>
      </c>
      <c r="I28" s="33">
        <f t="shared" si="3"/>
        <v>69371.489999999991</v>
      </c>
      <c r="J28" s="33">
        <f t="shared" si="3"/>
        <v>739535.31999999983</v>
      </c>
      <c r="K28" s="33">
        <f>SUM(K8:K27)</f>
        <v>134017.98000000004</v>
      </c>
      <c r="L28" s="33">
        <f t="shared" si="3"/>
        <v>10563.6</v>
      </c>
      <c r="M28" s="33">
        <f t="shared" si="3"/>
        <v>7622.7599999999984</v>
      </c>
      <c r="N28" s="33">
        <f t="shared" si="3"/>
        <v>152204.33999999997</v>
      </c>
      <c r="O28" s="35">
        <f t="shared" si="3"/>
        <v>587330.9800000001</v>
      </c>
    </row>
    <row r="29" spans="1:15" ht="5.0999999999999996" customHeight="1" x14ac:dyDescent="0.25"/>
    <row r="30" spans="1:15" ht="15.75" x14ac:dyDescent="0.25">
      <c r="A30" s="8" t="s">
        <v>32</v>
      </c>
      <c r="B30" s="9" t="s">
        <v>33</v>
      </c>
      <c r="C30"/>
      <c r="D30"/>
      <c r="E30"/>
      <c r="F30" s="10"/>
      <c r="G30" s="10"/>
      <c r="H30" s="10"/>
      <c r="I30" s="11"/>
      <c r="J30" s="10"/>
      <c r="K30" s="12"/>
      <c r="L30" s="13"/>
      <c r="M30" s="10"/>
      <c r="N30"/>
      <c r="O30"/>
    </row>
    <row r="31" spans="1:15" x14ac:dyDescent="0.25">
      <c r="A31"/>
      <c r="B31" s="9" t="s">
        <v>34</v>
      </c>
      <c r="C31"/>
      <c r="D31" s="14"/>
      <c r="E31" s="14"/>
      <c r="F31" s="14"/>
      <c r="G31" s="14"/>
      <c r="H31" s="14"/>
      <c r="I31" s="14"/>
      <c r="J31"/>
      <c r="K31" s="15"/>
      <c r="L31" s="16"/>
      <c r="M31" s="15"/>
      <c r="N31"/>
      <c r="O31"/>
    </row>
    <row r="32" spans="1:15" x14ac:dyDescent="0.25">
      <c r="L32" s="4"/>
      <c r="M32" s="5"/>
    </row>
    <row r="33" spans="12:13" x14ac:dyDescent="0.25">
      <c r="L33" s="4"/>
      <c r="M33" s="4"/>
    </row>
    <row r="34" spans="12:13" x14ac:dyDescent="0.25">
      <c r="L34" s="4"/>
      <c r="M34" s="4"/>
    </row>
    <row r="35" spans="12:13" x14ac:dyDescent="0.25">
      <c r="L35" s="4"/>
      <c r="M35" s="5"/>
    </row>
    <row r="36" spans="12:13" x14ac:dyDescent="0.25">
      <c r="L36" s="4"/>
      <c r="M36" s="5"/>
    </row>
    <row r="37" spans="12:13" x14ac:dyDescent="0.25">
      <c r="L37" s="4"/>
      <c r="M37" s="5"/>
    </row>
    <row r="38" spans="12:13" x14ac:dyDescent="0.25">
      <c r="L38" s="4"/>
      <c r="M38" s="5"/>
    </row>
    <row r="39" spans="12:13" x14ac:dyDescent="0.25">
      <c r="L39" s="4"/>
      <c r="M39" s="5"/>
    </row>
    <row r="40" spans="12:13" x14ac:dyDescent="0.25">
      <c r="L40" s="4"/>
      <c r="M40" s="4"/>
    </row>
    <row r="41" spans="12:13" x14ac:dyDescent="0.25">
      <c r="L41" s="4"/>
      <c r="M41" s="4"/>
    </row>
    <row r="42" spans="12:13" x14ac:dyDescent="0.25">
      <c r="L42" s="4"/>
      <c r="M42" s="4"/>
    </row>
    <row r="43" spans="12:13" x14ac:dyDescent="0.25">
      <c r="L43" s="4"/>
      <c r="M43" s="5"/>
    </row>
    <row r="44" spans="12:13" x14ac:dyDescent="0.25">
      <c r="L44" s="4"/>
      <c r="M44" s="4"/>
    </row>
    <row r="45" spans="12:13" x14ac:dyDescent="0.25">
      <c r="L45" s="4"/>
      <c r="M45" s="5"/>
    </row>
    <row r="46" spans="12:13" x14ac:dyDescent="0.25">
      <c r="L46" s="4"/>
      <c r="M46" s="4"/>
    </row>
    <row r="47" spans="12:13" x14ac:dyDescent="0.25">
      <c r="L47" s="4"/>
      <c r="M47" s="5"/>
    </row>
    <row r="48" spans="12:13" x14ac:dyDescent="0.25">
      <c r="L48" s="4"/>
      <c r="M48" s="5"/>
    </row>
    <row r="49" spans="12:13" x14ac:dyDescent="0.25">
      <c r="L49" s="4"/>
      <c r="M49" s="5"/>
    </row>
    <row r="50" spans="12:13" x14ac:dyDescent="0.25">
      <c r="L50" s="4"/>
    </row>
  </sheetData>
  <mergeCells count="11">
    <mergeCell ref="O6:O7"/>
    <mergeCell ref="A6:E6"/>
    <mergeCell ref="F6:I6"/>
    <mergeCell ref="J6:J7"/>
    <mergeCell ref="K6:M6"/>
    <mergeCell ref="N6:N7"/>
    <mergeCell ref="A1:O1"/>
    <mergeCell ref="A2:O2"/>
    <mergeCell ref="A3:O3"/>
    <mergeCell ref="A4:O4"/>
    <mergeCell ref="A5:O5"/>
  </mergeCells>
  <pageMargins left="0.31496062992125984" right="0.31496062992125984" top="0.74803149606299213" bottom="0.74803149606299213" header="0" footer="0"/>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usuario</cp:lastModifiedBy>
  <cp:lastPrinted>2019-10-14T18:42:24Z</cp:lastPrinted>
  <dcterms:created xsi:type="dcterms:W3CDTF">2019-04-15T21:14:22Z</dcterms:created>
  <dcterms:modified xsi:type="dcterms:W3CDTF">2020-01-15T17:51:50Z</dcterms:modified>
</cp:coreProperties>
</file>